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395" windowHeight="5670"/>
  </bookViews>
  <sheets>
    <sheet name="ภูหลวง" sheetId="11" r:id="rId1"/>
  </sheets>
  <definedNames>
    <definedName name="_xlnm.Print_Area" localSheetId="0">ภูหลวง!$A$1:$L$59</definedName>
    <definedName name="_xlnm.Print_Titles" localSheetId="0">ภูหลวง!$6:$8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9" i="11" l="1"/>
  <c r="J23" i="11"/>
  <c r="K22" i="11"/>
  <c r="K47" i="11"/>
  <c r="J47" i="11"/>
  <c r="J33" i="11"/>
  <c r="K25" i="11"/>
  <c r="D51" i="11"/>
  <c r="K27" i="11"/>
  <c r="J27" i="11"/>
  <c r="J26" i="11"/>
  <c r="J29" i="11"/>
  <c r="K29" i="11"/>
  <c r="K21" i="11"/>
  <c r="K20" i="11"/>
  <c r="K18" i="11"/>
  <c r="J31" i="11"/>
  <c r="K30" i="11"/>
  <c r="J44" i="11"/>
  <c r="J42" i="11"/>
  <c r="J40" i="11"/>
  <c r="K44" i="11"/>
  <c r="K40" i="11"/>
  <c r="K42" i="11"/>
  <c r="K38" i="11"/>
  <c r="J38" i="11"/>
  <c r="K36" i="11"/>
  <c r="J36" i="11"/>
  <c r="J21" i="11"/>
  <c r="J20" i="11"/>
  <c r="J19" i="11"/>
  <c r="J18" i="11"/>
  <c r="J22" i="11" l="1"/>
  <c r="J25" i="11"/>
  <c r="J30" i="11"/>
  <c r="K33" i="11"/>
  <c r="K23" i="11"/>
  <c r="I51" i="11" l="1"/>
  <c r="K51" i="11" s="1"/>
  <c r="K11" i="11" l="1"/>
  <c r="J11" i="11"/>
  <c r="J51" i="11" s="1"/>
</calcChain>
</file>

<file path=xl/sharedStrings.xml><?xml version="1.0" encoding="utf-8"?>
<sst xmlns="http://schemas.openxmlformats.org/spreadsheetml/2006/main" count="169" uniqueCount="54">
  <si>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</si>
  <si>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</si>
  <si>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</si>
  <si>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</si>
  <si>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</si>
  <si>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</si>
  <si>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</si>
  <si>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</si>
  <si>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</si>
  <si>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</si>
  <si>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</si>
  <si>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</si>
  <si>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</si>
  <si>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</si>
  <si>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</si>
  <si>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</si>
  <si>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</si>
  <si>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</si>
  <si>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</si>
  <si>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</si>
  <si>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</si>
  <si>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</si>
  <si>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</si>
  <si>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</si>
  <si>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</si>
  <si>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</si>
  <si>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</si>
  <si>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</si>
  <si>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</si>
  <si>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</si>
  <si>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</si>
  <si>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</si>
  <si>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</si>
  <si>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</si>
  <si>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</si>
  <si>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</si>
  <si>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</si>
  <si>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</si>
  <si>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</si>
  <si>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</si>
  <si>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</si>
  <si>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</si>
  <si>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</si>
  <si>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</si>
  <si>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</si>
  <si>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</si>
  <si>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</si>
  <si>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</si>
  <si>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</si>
  <si>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โครงการชุมชนและมวลชนสัมพันธ์</t>
  </si>
  <si>
    <t>โครงการตำรวจอาสา</t>
  </si>
  <si>
    <t>ประจำปีงบประมาณ พ.ศ.2568 เดือน ต.ค.67 - มี.ค.68</t>
  </si>
  <si>
    <t>รายงานผลการใช้จ่ายงบประมาณ สถานีตำรวจภูธรภูหลวง จว.เลย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</si>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</sst>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C00000"/>
      </left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/>
      <top style="hair">
        <color rgb="FF002060"/>
      </top>
      <bottom/>
      <diagonal/>
    </border>
    <border>
      <left style="thin">
        <color theme="1"/>
      </left>
      <right style="medium">
        <color rgb="FFC00000"/>
      </right>
      <top style="hair">
        <color theme="1"/>
      </top>
      <bottom/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indexed="64"/>
      </left>
      <right/>
      <top style="hair">
        <color rgb="FF002060"/>
      </top>
      <bottom style="hair">
        <color auto="1"/>
      </bottom>
      <diagonal/>
    </border>
    <border>
      <left style="thin">
        <color theme="1"/>
      </left>
      <right/>
      <top style="medium">
        <color rgb="FFC00000"/>
      </top>
      <bottom style="hair">
        <color theme="1"/>
      </bottom>
      <diagonal/>
    </border>
    <border>
      <left style="thin">
        <color theme="1"/>
      </left>
      <right/>
      <top style="medium">
        <color rgb="FF002060"/>
      </top>
      <bottom style="hair">
        <color theme="1"/>
      </bottom>
      <diagonal/>
    </border>
    <border>
      <left style="thin">
        <color rgb="FF00206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/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hair">
        <color auto="1"/>
      </bottom>
      <diagonal/>
    </border>
    <border>
      <left style="thin">
        <color rgb="FF00206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2060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hair">
        <color theme="1"/>
      </bottom>
      <diagonal/>
    </border>
    <border>
      <left style="medium">
        <color rgb="FF002060"/>
      </left>
      <right/>
      <top style="hair">
        <color theme="1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 style="medium">
        <color theme="0"/>
      </right>
      <top/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rgb="FF002060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theme="1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/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43" fontId="6" fillId="6" borderId="9" xfId="1" applyFont="1" applyFill="1" applyBorder="1" applyAlignment="1">
      <alignment vertical="center"/>
    </xf>
    <xf numFmtId="43" fontId="6" fillId="7" borderId="12" xfId="1" applyFont="1" applyFill="1" applyBorder="1" applyAlignment="1">
      <alignment horizontal="center"/>
    </xf>
    <xf numFmtId="43" fontId="6" fillId="7" borderId="4" xfId="1" applyFont="1" applyFill="1" applyBorder="1" applyAlignment="1">
      <alignment horizontal="center"/>
    </xf>
    <xf numFmtId="0" fontId="5" fillId="7" borderId="13" xfId="0" applyFont="1" applyFill="1" applyBorder="1" applyAlignment="1">
      <alignment shrinkToFit="1"/>
    </xf>
    <xf numFmtId="43" fontId="6" fillId="3" borderId="12" xfId="1" applyFont="1" applyFill="1" applyBorder="1" applyAlignment="1">
      <alignment horizontal="center"/>
    </xf>
    <xf numFmtId="43" fontId="6" fillId="6" borderId="8" xfId="1" applyFont="1" applyFill="1" applyBorder="1" applyAlignment="1">
      <alignment horizontal="center" vertical="center"/>
    </xf>
    <xf numFmtId="43" fontId="6" fillId="4" borderId="15" xfId="1" applyFont="1" applyFill="1" applyBorder="1" applyAlignment="1">
      <alignment horizontal="center"/>
    </xf>
    <xf numFmtId="43" fontId="6" fillId="6" borderId="20" xfId="1" applyFont="1" applyFill="1" applyBorder="1" applyAlignment="1">
      <alignment vertical="center"/>
    </xf>
    <xf numFmtId="0" fontId="5" fillId="6" borderId="21" xfId="0" applyFont="1" applyFill="1" applyBorder="1" applyAlignment="1">
      <alignment vertical="center" shrinkToFit="1"/>
    </xf>
    <xf numFmtId="0" fontId="5" fillId="6" borderId="22" xfId="0" applyFont="1" applyFill="1" applyBorder="1" applyAlignment="1">
      <alignment vertical="center" shrinkToFit="1"/>
    </xf>
    <xf numFmtId="43" fontId="6" fillId="6" borderId="23" xfId="1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9" xfId="0" applyFont="1" applyFill="1" applyBorder="1"/>
    <xf numFmtId="43" fontId="6" fillId="6" borderId="32" xfId="1" applyFont="1" applyFill="1" applyBorder="1" applyAlignment="1">
      <alignment horizontal="center"/>
    </xf>
    <xf numFmtId="43" fontId="6" fillId="6" borderId="33" xfId="1" applyFont="1" applyFill="1" applyBorder="1" applyAlignment="1">
      <alignment horizontal="center"/>
    </xf>
    <xf numFmtId="0" fontId="5" fillId="6" borderId="34" xfId="0" applyFont="1" applyFill="1" applyBorder="1" applyAlignment="1">
      <alignment shrinkToFit="1"/>
    </xf>
    <xf numFmtId="43" fontId="6" fillId="6" borderId="35" xfId="1" applyFont="1" applyFill="1" applyBorder="1" applyAlignment="1">
      <alignment horizontal="center"/>
    </xf>
    <xf numFmtId="43" fontId="6" fillId="6" borderId="37" xfId="1" applyFont="1" applyFill="1" applyBorder="1" applyAlignment="1">
      <alignment horizontal="center"/>
    </xf>
    <xf numFmtId="0" fontId="5" fillId="6" borderId="38" xfId="0" applyFont="1" applyFill="1" applyBorder="1" applyAlignment="1">
      <alignment shrinkToFi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3" borderId="25" xfId="0" applyFont="1" applyFill="1" applyBorder="1"/>
    <xf numFmtId="0" fontId="5" fillId="3" borderId="31" xfId="0" applyFont="1" applyFill="1" applyBorder="1"/>
    <xf numFmtId="0" fontId="5" fillId="4" borderId="36" xfId="0" applyFont="1" applyFill="1" applyBorder="1"/>
    <xf numFmtId="43" fontId="6" fillId="4" borderId="17" xfId="1" applyFont="1" applyFill="1" applyBorder="1" applyAlignment="1">
      <alignment horizontal="center"/>
    </xf>
    <xf numFmtId="0" fontId="5" fillId="4" borderId="18" xfId="0" applyFont="1" applyFill="1" applyBorder="1" applyAlignment="1">
      <alignment shrinkToFit="1"/>
    </xf>
    <xf numFmtId="0" fontId="7" fillId="6" borderId="48" xfId="0" applyFont="1" applyFill="1" applyBorder="1"/>
    <xf numFmtId="43" fontId="6" fillId="6" borderId="49" xfId="1" applyFont="1" applyFill="1" applyBorder="1"/>
    <xf numFmtId="0" fontId="5" fillId="6" borderId="52" xfId="0" applyFont="1" applyFill="1" applyBorder="1" applyAlignment="1">
      <alignment shrinkToFit="1"/>
    </xf>
    <xf numFmtId="0" fontId="5" fillId="6" borderId="55" xfId="0" applyFont="1" applyFill="1" applyBorder="1" applyAlignment="1">
      <alignment shrinkToFit="1"/>
    </xf>
    <xf numFmtId="0" fontId="7" fillId="6" borderId="56" xfId="0" applyFont="1" applyFill="1" applyBorder="1"/>
    <xf numFmtId="0" fontId="5" fillId="6" borderId="57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8" borderId="67" xfId="0" applyNumberFormat="1" applyFont="1" applyFill="1" applyBorder="1" applyAlignment="1">
      <alignment horizontal="right" shrinkToFit="1"/>
    </xf>
    <xf numFmtId="4" fontId="5" fillId="8" borderId="58" xfId="0" applyNumberFormat="1" applyFont="1" applyFill="1" applyBorder="1" applyAlignment="1">
      <alignment horizontal="right" shrinkToFit="1"/>
    </xf>
    <xf numFmtId="4" fontId="5" fillId="8" borderId="59" xfId="0" applyNumberFormat="1" applyFont="1" applyFill="1" applyBorder="1" applyAlignment="1">
      <alignment horizontal="right" vertical="center" shrinkToFit="1"/>
    </xf>
    <xf numFmtId="4" fontId="5" fillId="8" borderId="60" xfId="0" applyNumberFormat="1" applyFont="1" applyFill="1" applyBorder="1" applyAlignment="1">
      <alignment horizontal="right" vertical="center" shrinkToFit="1"/>
    </xf>
    <xf numFmtId="4" fontId="5" fillId="8" borderId="61" xfId="0" applyNumberFormat="1" applyFont="1" applyFill="1" applyBorder="1" applyAlignment="1">
      <alignment horizontal="right" shrinkToFit="1"/>
    </xf>
    <xf numFmtId="4" fontId="5" fillId="8" borderId="62" xfId="0" applyNumberFormat="1" applyFont="1" applyFill="1" applyBorder="1" applyAlignment="1">
      <alignment horizontal="right" shrinkToFit="1"/>
    </xf>
    <xf numFmtId="4" fontId="5" fillId="8" borderId="63" xfId="0" applyNumberFormat="1" applyFont="1" applyFill="1" applyBorder="1" applyAlignment="1">
      <alignment horizontal="right" shrinkToFit="1"/>
    </xf>
    <xf numFmtId="4" fontId="5" fillId="8" borderId="64" xfId="0" applyNumberFormat="1" applyFont="1" applyFill="1" applyBorder="1" applyAlignment="1">
      <alignment horizontal="right" shrinkToFit="1"/>
    </xf>
    <xf numFmtId="4" fontId="5" fillId="8" borderId="65" xfId="0" applyNumberFormat="1" applyFont="1" applyFill="1" applyBorder="1" applyAlignment="1">
      <alignment horizontal="right" shrinkToFit="1"/>
    </xf>
    <xf numFmtId="4" fontId="5" fillId="8" borderId="66" xfId="0" applyNumberFormat="1" applyFont="1" applyFill="1" applyBorder="1" applyAlignment="1">
      <alignment horizontal="right" shrinkToFit="1"/>
    </xf>
    <xf numFmtId="4" fontId="5" fillId="8" borderId="68" xfId="0" applyNumberFormat="1" applyFont="1" applyFill="1" applyBorder="1" applyAlignment="1">
      <alignment horizontal="right" shrinkToFit="1"/>
    </xf>
    <xf numFmtId="4" fontId="5" fillId="8" borderId="69" xfId="0" applyNumberFormat="1" applyFont="1" applyFill="1" applyBorder="1" applyAlignment="1">
      <alignment horizontal="right" shrinkToFit="1"/>
    </xf>
    <xf numFmtId="4" fontId="5" fillId="8" borderId="70" xfId="0" applyNumberFormat="1" applyFont="1" applyFill="1" applyBorder="1" applyAlignment="1">
      <alignment horizontal="right" shrinkToFit="1"/>
    </xf>
    <xf numFmtId="4" fontId="5" fillId="8" borderId="71" xfId="0" applyNumberFormat="1" applyFont="1" applyFill="1" applyBorder="1" applyAlignment="1">
      <alignment horizontal="right" shrinkToFit="1"/>
    </xf>
    <xf numFmtId="4" fontId="5" fillId="8" borderId="23" xfId="0" applyNumberFormat="1" applyFont="1" applyFill="1" applyBorder="1" applyAlignment="1">
      <alignment horizontal="right" shrinkToFit="1"/>
    </xf>
    <xf numFmtId="4" fontId="5" fillId="8" borderId="20" xfId="0" applyNumberFormat="1" applyFont="1" applyFill="1" applyBorder="1" applyAlignment="1">
      <alignment horizontal="right" vertical="center" shrinkToFit="1"/>
    </xf>
    <xf numFmtId="4" fontId="5" fillId="8" borderId="9" xfId="0" applyNumberFormat="1" applyFont="1" applyFill="1" applyBorder="1" applyAlignment="1">
      <alignment horizontal="right" vertical="center" shrinkToFit="1"/>
    </xf>
    <xf numFmtId="4" fontId="5" fillId="8" borderId="32" xfId="0" applyNumberFormat="1" applyFont="1" applyFill="1" applyBorder="1" applyAlignment="1">
      <alignment horizontal="right" shrinkToFit="1"/>
    </xf>
    <xf numFmtId="4" fontId="5" fillId="8" borderId="33" xfId="0" applyNumberFormat="1" applyFont="1" applyFill="1" applyBorder="1" applyAlignment="1">
      <alignment horizontal="right" shrinkToFit="1"/>
    </xf>
    <xf numFmtId="4" fontId="5" fillId="8" borderId="49" xfId="0" applyNumberFormat="1" applyFont="1" applyFill="1" applyBorder="1" applyAlignment="1">
      <alignment horizontal="right" shrinkToFit="1"/>
    </xf>
    <xf numFmtId="4" fontId="5" fillId="8" borderId="54" xfId="0" applyNumberFormat="1" applyFont="1" applyFill="1" applyBorder="1" applyAlignment="1">
      <alignment horizontal="right" shrinkToFit="1"/>
    </xf>
    <xf numFmtId="4" fontId="5" fillId="8" borderId="37" xfId="0" applyNumberFormat="1" applyFont="1" applyFill="1" applyBorder="1" applyAlignment="1">
      <alignment horizontal="right" shrinkToFit="1"/>
    </xf>
    <xf numFmtId="4" fontId="5" fillId="8" borderId="35" xfId="0" applyNumberFormat="1" applyFont="1" applyFill="1" applyBorder="1" applyAlignment="1">
      <alignment horizontal="right" shrinkToFit="1"/>
    </xf>
    <xf numFmtId="4" fontId="5" fillId="8" borderId="15" xfId="0" applyNumberFormat="1" applyFont="1" applyFill="1" applyBorder="1" applyAlignment="1">
      <alignment horizontal="right" shrinkToFit="1"/>
    </xf>
    <xf numFmtId="4" fontId="5" fillId="8" borderId="17" xfId="0" applyNumberFormat="1" applyFont="1" applyFill="1" applyBorder="1" applyAlignment="1">
      <alignment horizontal="right" shrinkToFit="1"/>
    </xf>
    <xf numFmtId="4" fontId="5" fillId="8" borderId="12" xfId="0" applyNumberFormat="1" applyFont="1" applyFill="1" applyBorder="1" applyAlignment="1">
      <alignment horizontal="right" shrinkToFit="1"/>
    </xf>
    <xf numFmtId="4" fontId="5" fillId="8" borderId="4" xfId="0" applyNumberFormat="1" applyFont="1" applyFill="1" applyBorder="1" applyAlignment="1">
      <alignment horizontal="right" shrinkToFit="1"/>
    </xf>
    <xf numFmtId="4" fontId="5" fillId="8" borderId="14" xfId="0" applyNumberFormat="1" applyFont="1" applyFill="1" applyBorder="1" applyAlignment="1">
      <alignment horizontal="right" shrinkToFit="1"/>
    </xf>
    <xf numFmtId="0" fontId="5" fillId="6" borderId="21" xfId="0" applyFont="1" applyFill="1" applyBorder="1" applyAlignment="1">
      <alignment horizontal="center" vertical="center" shrinkToFit="1"/>
    </xf>
    <xf numFmtId="0" fontId="5" fillId="7" borderId="13" xfId="0" applyFont="1" applyFill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4" fontId="4" fillId="2" borderId="3" xfId="0" applyNumberFormat="1" applyFont="1" applyFill="1" applyBorder="1" applyAlignment="1">
      <alignment horizontal="center"/>
    </xf>
    <xf numFmtId="4" fontId="11" fillId="8" borderId="15" xfId="1" applyNumberFormat="1" applyFont="1" applyFill="1" applyBorder="1" applyAlignment="1">
      <alignment horizontal="right"/>
    </xf>
    <xf numFmtId="4" fontId="11" fillId="8" borderId="17" xfId="1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5" fillId="6" borderId="51" xfId="0" applyFont="1" applyFill="1" applyBorder="1" applyAlignment="1">
      <alignment horizontal="left"/>
    </xf>
    <xf numFmtId="0" fontId="7" fillId="6" borderId="72" xfId="0" applyFont="1" applyFill="1" applyBorder="1" applyAlignment="1">
      <alignment vertical="top"/>
    </xf>
    <xf numFmtId="0" fontId="5" fillId="6" borderId="73" xfId="0" applyFont="1" applyFill="1" applyBorder="1" applyAlignment="1">
      <alignment vertical="top"/>
    </xf>
    <xf numFmtId="0" fontId="5" fillId="6" borderId="74" xfId="0" applyFont="1" applyFill="1" applyBorder="1" applyAlignment="1">
      <alignment vertical="top"/>
    </xf>
    <xf numFmtId="0" fontId="5" fillId="6" borderId="75" xfId="0" applyFont="1" applyFill="1" applyBorder="1"/>
    <xf numFmtId="0" fontId="7" fillId="6" borderId="76" xfId="0" applyFont="1" applyFill="1" applyBorder="1"/>
    <xf numFmtId="0" fontId="5" fillId="6" borderId="77" xfId="0" applyFont="1" applyFill="1" applyBorder="1"/>
    <xf numFmtId="0" fontId="5" fillId="4" borderId="78" xfId="0" applyFont="1" applyFill="1" applyBorder="1"/>
    <xf numFmtId="0" fontId="5" fillId="4" borderId="79" xfId="0" applyFont="1" applyFill="1" applyBorder="1" applyAlignment="1">
      <alignment shrinkToFit="1"/>
    </xf>
    <xf numFmtId="4" fontId="11" fillId="8" borderId="80" xfId="1" applyNumberFormat="1" applyFont="1" applyFill="1" applyBorder="1" applyAlignment="1">
      <alignment horizontal="right"/>
    </xf>
    <xf numFmtId="43" fontId="6" fillId="4" borderId="80" xfId="1" applyFont="1" applyFill="1" applyBorder="1" applyAlignment="1">
      <alignment horizontal="center"/>
    </xf>
    <xf numFmtId="4" fontId="5" fillId="8" borderId="80" xfId="0" applyNumberFormat="1" applyFont="1" applyFill="1" applyBorder="1" applyAlignment="1">
      <alignment horizontal="right" shrinkToFit="1"/>
    </xf>
    <xf numFmtId="4" fontId="5" fillId="8" borderId="81" xfId="0" applyNumberFormat="1" applyFont="1" applyFill="1" applyBorder="1" applyAlignment="1">
      <alignment horizontal="right" shrinkToFit="1"/>
    </xf>
    <xf numFmtId="0" fontId="5" fillId="4" borderId="82" xfId="0" applyFont="1" applyFill="1" applyBorder="1"/>
    <xf numFmtId="0" fontId="5" fillId="7" borderId="29" xfId="0" applyFont="1" applyFill="1" applyBorder="1"/>
    <xf numFmtId="0" fontId="5" fillId="7" borderId="30" xfId="0" applyFont="1" applyFill="1" applyBorder="1"/>
    <xf numFmtId="0" fontId="5" fillId="3" borderId="84" xfId="0" applyFont="1" applyFill="1" applyBorder="1" applyAlignment="1">
      <alignment horizontal="center"/>
    </xf>
    <xf numFmtId="0" fontId="13" fillId="0" borderId="85" xfId="0" applyFont="1" applyBorder="1" applyAlignment="1">
      <alignment shrinkToFit="1"/>
    </xf>
    <xf numFmtId="49" fontId="2" fillId="2" borderId="6" xfId="0" applyNumberFormat="1" applyFont="1" applyFill="1" applyBorder="1" applyAlignment="1">
      <alignment horizontal="center"/>
    </xf>
    <xf numFmtId="4" fontId="4" fillId="2" borderId="86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48" xfId="0" applyFont="1" applyFill="1" applyBorder="1"/>
    <xf numFmtId="43" fontId="6" fillId="6" borderId="49" xfId="1" applyFont="1" applyFill="1" applyBorder="1" applyAlignment="1">
      <alignment horizontal="center"/>
    </xf>
    <xf numFmtId="0" fontId="5" fillId="6" borderId="50" xfId="0" applyFont="1" applyFill="1" applyBorder="1" applyAlignment="1">
      <alignment shrinkToFit="1"/>
    </xf>
    <xf numFmtId="0" fontId="5" fillId="6" borderId="53" xfId="0" applyFont="1" applyFill="1" applyBorder="1"/>
    <xf numFmtId="43" fontId="6" fillId="6" borderId="54" xfId="1" applyFont="1" applyFill="1" applyBorder="1" applyAlignment="1">
      <alignment horizontal="center"/>
    </xf>
    <xf numFmtId="0" fontId="5" fillId="6" borderId="90" xfId="0" applyFont="1" applyFill="1" applyBorder="1"/>
    <xf numFmtId="0" fontId="5" fillId="6" borderId="91" xfId="0" applyFont="1" applyFill="1" applyBorder="1" applyAlignment="1">
      <alignment shrinkToFit="1"/>
    </xf>
    <xf numFmtId="4" fontId="11" fillId="8" borderId="92" xfId="1" applyNumberFormat="1" applyFont="1" applyFill="1" applyBorder="1" applyAlignment="1">
      <alignment horizontal="right"/>
    </xf>
    <xf numFmtId="43" fontId="6" fillId="6" borderId="92" xfId="1" applyFont="1" applyFill="1" applyBorder="1" applyAlignment="1">
      <alignment horizontal="center"/>
    </xf>
    <xf numFmtId="4" fontId="5" fillId="8" borderId="92" xfId="0" applyNumberFormat="1" applyFont="1" applyFill="1" applyBorder="1" applyAlignment="1">
      <alignment horizontal="right" shrinkToFit="1"/>
    </xf>
    <xf numFmtId="4" fontId="5" fillId="8" borderId="93" xfId="0" applyNumberFormat="1" applyFont="1" applyFill="1" applyBorder="1" applyAlignment="1">
      <alignment horizontal="right" shrinkToFit="1"/>
    </xf>
    <xf numFmtId="43" fontId="10" fillId="5" borderId="94" xfId="1" applyFont="1" applyFill="1" applyBorder="1" applyAlignment="1">
      <alignment horizontal="center"/>
    </xf>
    <xf numFmtId="4" fontId="7" fillId="8" borderId="94" xfId="0" applyNumberFormat="1" applyFont="1" applyFill="1" applyBorder="1" applyAlignment="1">
      <alignment horizontal="right" shrinkToFit="1"/>
    </xf>
    <xf numFmtId="0" fontId="7" fillId="5" borderId="95" xfId="0" applyFont="1" applyFill="1" applyBorder="1" applyAlignment="1">
      <alignment horizontal="center" shrinkToFit="1"/>
    </xf>
    <xf numFmtId="43" fontId="10" fillId="5" borderId="20" xfId="1" applyFont="1" applyFill="1" applyBorder="1" applyAlignment="1">
      <alignment horizontal="center"/>
    </xf>
    <xf numFmtId="4" fontId="7" fillId="8" borderId="20" xfId="0" applyNumberFormat="1" applyFont="1" applyFill="1" applyBorder="1" applyAlignment="1">
      <alignment horizontal="right" shrinkToFit="1"/>
    </xf>
    <xf numFmtId="0" fontId="5" fillId="6" borderId="96" xfId="0" applyFont="1" applyFill="1" applyBorder="1"/>
    <xf numFmtId="43" fontId="6" fillId="6" borderId="97" xfId="1" applyFont="1" applyFill="1" applyBorder="1" applyAlignment="1">
      <alignment horizontal="center"/>
    </xf>
    <xf numFmtId="4" fontId="5" fillId="8" borderId="97" xfId="0" applyNumberFormat="1" applyFont="1" applyFill="1" applyBorder="1" applyAlignment="1">
      <alignment horizontal="right" shrinkToFit="1"/>
    </xf>
    <xf numFmtId="4" fontId="5" fillId="8" borderId="98" xfId="0" applyNumberFormat="1" applyFont="1" applyFill="1" applyBorder="1" applyAlignment="1">
      <alignment horizontal="right" shrinkToFit="1"/>
    </xf>
    <xf numFmtId="0" fontId="5" fillId="6" borderId="99" xfId="0" applyFont="1" applyFill="1" applyBorder="1" applyAlignment="1">
      <alignment horizontal="center" vertical="center" shrinkToFit="1"/>
    </xf>
    <xf numFmtId="0" fontId="5" fillId="6" borderId="100" xfId="0" applyFont="1" applyFill="1" applyBorder="1" applyAlignment="1">
      <alignment vertical="top"/>
    </xf>
    <xf numFmtId="43" fontId="6" fillId="6" borderId="101" xfId="1" applyFont="1" applyFill="1" applyBorder="1" applyAlignment="1">
      <alignment horizontal="center"/>
    </xf>
    <xf numFmtId="4" fontId="5" fillId="8" borderId="101" xfId="0" applyNumberFormat="1" applyFont="1" applyFill="1" applyBorder="1" applyAlignment="1">
      <alignment horizontal="right" shrinkToFit="1"/>
    </xf>
    <xf numFmtId="4" fontId="5" fillId="8" borderId="102" xfId="0" applyNumberFormat="1" applyFont="1" applyFill="1" applyBorder="1" applyAlignment="1">
      <alignment horizontal="right" shrinkToFit="1"/>
    </xf>
    <xf numFmtId="43" fontId="5" fillId="6" borderId="63" xfId="1" applyFont="1" applyFill="1" applyBorder="1" applyAlignment="1">
      <alignment vertical="center"/>
    </xf>
    <xf numFmtId="43" fontId="5" fillId="6" borderId="58" xfId="1" applyFont="1" applyFill="1" applyBorder="1" applyAlignment="1">
      <alignment horizontal="center"/>
    </xf>
    <xf numFmtId="0" fontId="5" fillId="6" borderId="103" xfId="0" applyFont="1" applyFill="1" applyBorder="1" applyAlignment="1">
      <alignment horizontal="center" vertical="center" shrinkToFit="1"/>
    </xf>
    <xf numFmtId="43" fontId="3" fillId="6" borderId="59" xfId="1" applyFont="1" applyFill="1" applyBorder="1" applyAlignment="1">
      <alignment vertical="top"/>
    </xf>
    <xf numFmtId="43" fontId="3" fillId="6" borderId="60" xfId="1" applyFont="1" applyFill="1" applyBorder="1" applyAlignment="1">
      <alignment vertical="top"/>
    </xf>
    <xf numFmtId="0" fontId="5" fillId="6" borderId="62" xfId="0" applyFont="1" applyFill="1" applyBorder="1" applyAlignment="1">
      <alignment horizontal="center" shrinkToFit="1"/>
    </xf>
    <xf numFmtId="0" fontId="5" fillId="6" borderId="102" xfId="0" applyFont="1" applyFill="1" applyBorder="1" applyAlignment="1">
      <alignment horizontal="center" shrinkToFit="1"/>
    </xf>
    <xf numFmtId="0" fontId="5" fillId="6" borderId="63" xfId="0" applyFont="1" applyFill="1" applyBorder="1" applyAlignment="1">
      <alignment horizontal="center" shrinkToFit="1"/>
    </xf>
    <xf numFmtId="0" fontId="5" fillId="6" borderId="64" xfId="0" applyFont="1" applyFill="1" applyBorder="1" applyAlignment="1">
      <alignment shrinkToFit="1"/>
    </xf>
    <xf numFmtId="0" fontId="5" fillId="6" borderId="65" xfId="0" applyFont="1" applyFill="1" applyBorder="1" applyAlignment="1">
      <alignment horizontal="center" shrinkToFit="1"/>
    </xf>
    <xf numFmtId="0" fontId="5" fillId="6" borderId="61" xfId="0" applyFont="1" applyFill="1" applyBorder="1" applyAlignment="1">
      <alignment shrinkToFit="1"/>
    </xf>
    <xf numFmtId="0" fontId="5" fillId="6" borderId="64" xfId="0" applyFont="1" applyFill="1" applyBorder="1" applyAlignment="1">
      <alignment horizontal="center" shrinkToFit="1"/>
    </xf>
    <xf numFmtId="0" fontId="5" fillId="6" borderId="93" xfId="0" applyFont="1" applyFill="1" applyBorder="1" applyAlignment="1">
      <alignment shrinkToFit="1"/>
    </xf>
    <xf numFmtId="0" fontId="5" fillId="4" borderId="81" xfId="0" applyFont="1" applyFill="1" applyBorder="1" applyAlignment="1">
      <alignment shrinkToFit="1"/>
    </xf>
    <xf numFmtId="0" fontId="5" fillId="4" borderId="67" xfId="0" applyFont="1" applyFill="1" applyBorder="1" applyAlignment="1">
      <alignment horizontal="center" shrinkToFit="1"/>
    </xf>
    <xf numFmtId="0" fontId="5" fillId="4" borderId="68" xfId="0" applyFont="1" applyFill="1" applyBorder="1" applyAlignment="1">
      <alignment shrinkToFit="1"/>
    </xf>
    <xf numFmtId="0" fontId="5" fillId="5" borderId="104" xfId="0" applyFont="1" applyFill="1" applyBorder="1" applyAlignment="1">
      <alignment horizontal="center" shrinkToFit="1"/>
    </xf>
    <xf numFmtId="0" fontId="7" fillId="5" borderId="59" xfId="0" applyFont="1" applyFill="1" applyBorder="1" applyAlignment="1">
      <alignment shrinkToFit="1"/>
    </xf>
    <xf numFmtId="0" fontId="5" fillId="7" borderId="69" xfId="0" applyFont="1" applyFill="1" applyBorder="1" applyAlignment="1">
      <alignment horizontal="center" shrinkToFit="1"/>
    </xf>
    <xf numFmtId="0" fontId="5" fillId="7" borderId="70" xfId="0" applyFont="1" applyFill="1" applyBorder="1" applyAlignment="1">
      <alignment shrinkToFit="1"/>
    </xf>
    <xf numFmtId="0" fontId="5" fillId="3" borderId="69" xfId="0" applyFont="1" applyFill="1" applyBorder="1" applyAlignment="1">
      <alignment horizontal="center" shrinkToFit="1"/>
    </xf>
    <xf numFmtId="4" fontId="2" fillId="8" borderId="105" xfId="1" applyNumberFormat="1" applyFont="1" applyFill="1" applyBorder="1" applyAlignment="1">
      <alignment horizontal="right"/>
    </xf>
    <xf numFmtId="4" fontId="11" fillId="8" borderId="106" xfId="1" applyNumberFormat="1" applyFont="1" applyFill="1" applyBorder="1" applyAlignment="1">
      <alignment horizontal="right"/>
    </xf>
    <xf numFmtId="4" fontId="11" fillId="8" borderId="107" xfId="1" applyNumberFormat="1" applyFont="1" applyFill="1" applyBorder="1" applyAlignment="1">
      <alignment horizontal="right" vertical="center"/>
    </xf>
    <xf numFmtId="4" fontId="11" fillId="8" borderId="108" xfId="1" applyNumberFormat="1" applyFont="1" applyFill="1" applyBorder="1" applyAlignment="1">
      <alignment horizontal="right" vertical="center"/>
    </xf>
    <xf numFmtId="4" fontId="11" fillId="8" borderId="109" xfId="1" applyNumberFormat="1" applyFont="1" applyFill="1" applyBorder="1" applyAlignment="1">
      <alignment horizontal="right" vertical="center"/>
    </xf>
    <xf numFmtId="4" fontId="11" fillId="8" borderId="110" xfId="1" applyNumberFormat="1" applyFont="1" applyFill="1" applyBorder="1" applyAlignment="1">
      <alignment horizontal="right"/>
    </xf>
    <xf numFmtId="4" fontId="11" fillId="8" borderId="111" xfId="1" applyNumberFormat="1" applyFont="1" applyFill="1" applyBorder="1" applyAlignment="1">
      <alignment horizontal="right"/>
    </xf>
    <xf numFmtId="4" fontId="11" fillId="8" borderId="112" xfId="1" applyNumberFormat="1" applyFont="1" applyFill="1" applyBorder="1" applyAlignment="1">
      <alignment horizontal="right"/>
    </xf>
    <xf numFmtId="4" fontId="11" fillId="8" borderId="113" xfId="1" applyNumberFormat="1" applyFont="1" applyFill="1" applyBorder="1" applyAlignment="1">
      <alignment horizontal="right"/>
    </xf>
    <xf numFmtId="4" fontId="11" fillId="8" borderId="105" xfId="1" applyNumberFormat="1" applyFont="1" applyFill="1" applyBorder="1" applyAlignment="1">
      <alignment horizontal="right"/>
    </xf>
    <xf numFmtId="4" fontId="11" fillId="8" borderId="114" xfId="1" applyNumberFormat="1" applyFont="1" applyFill="1" applyBorder="1" applyAlignment="1">
      <alignment horizontal="right"/>
    </xf>
    <xf numFmtId="4" fontId="11" fillId="8" borderId="115" xfId="1" applyNumberFormat="1" applyFont="1" applyFill="1" applyBorder="1" applyAlignment="1">
      <alignment horizontal="right"/>
    </xf>
    <xf numFmtId="4" fontId="11" fillId="8" borderId="116" xfId="1" applyNumberFormat="1" applyFont="1" applyFill="1" applyBorder="1" applyAlignment="1">
      <alignment horizontal="right"/>
    </xf>
    <xf numFmtId="4" fontId="9" fillId="8" borderId="117" xfId="1" applyNumberFormat="1" applyFont="1" applyFill="1" applyBorder="1" applyAlignment="1">
      <alignment horizontal="right"/>
    </xf>
    <xf numFmtId="4" fontId="9" fillId="8" borderId="108" xfId="1" applyNumberFormat="1" applyFont="1" applyFill="1" applyBorder="1" applyAlignment="1">
      <alignment horizontal="right"/>
    </xf>
    <xf numFmtId="4" fontId="11" fillId="8" borderId="118" xfId="1" applyNumberFormat="1" applyFont="1" applyFill="1" applyBorder="1" applyAlignment="1">
      <alignment horizontal="right"/>
    </xf>
    <xf numFmtId="4" fontId="11" fillId="8" borderId="119" xfId="1" applyNumberFormat="1" applyFont="1" applyFill="1" applyBorder="1" applyAlignment="1">
      <alignment horizontal="right"/>
    </xf>
    <xf numFmtId="0" fontId="7" fillId="3" borderId="121" xfId="0" applyFont="1" applyFill="1" applyBorder="1" applyAlignment="1">
      <alignment horizontal="center"/>
    </xf>
    <xf numFmtId="0" fontId="7" fillId="3" borderId="122" xfId="0" applyFont="1" applyFill="1" applyBorder="1" applyAlignment="1">
      <alignment horizontal="center"/>
    </xf>
    <xf numFmtId="0" fontId="7" fillId="5" borderId="123" xfId="0" applyFont="1" applyFill="1" applyBorder="1"/>
    <xf numFmtId="0" fontId="7" fillId="5" borderId="124" xfId="0" applyFont="1" applyFill="1" applyBorder="1"/>
    <xf numFmtId="0" fontId="5" fillId="3" borderId="39" xfId="0" applyFont="1" applyFill="1" applyBorder="1"/>
    <xf numFmtId="0" fontId="5" fillId="3" borderId="71" xfId="0" applyFont="1" applyFill="1" applyBorder="1" applyAlignment="1">
      <alignment shrinkToFit="1"/>
    </xf>
    <xf numFmtId="4" fontId="11" fillId="8" borderId="120" xfId="1" applyNumberFormat="1" applyFont="1" applyFill="1" applyBorder="1" applyAlignment="1">
      <alignment horizontal="right"/>
    </xf>
    <xf numFmtId="43" fontId="6" fillId="3" borderId="14" xfId="1" applyFont="1" applyFill="1" applyBorder="1" applyAlignment="1">
      <alignment horizontal="center"/>
    </xf>
    <xf numFmtId="0" fontId="5" fillId="3" borderId="28" xfId="0" applyFont="1" applyFill="1" applyBorder="1" applyAlignment="1">
      <alignment shrinkToFit="1"/>
    </xf>
    <xf numFmtId="4" fontId="11" fillId="8" borderId="126" xfId="1" applyNumberFormat="1" applyFont="1" applyFill="1" applyBorder="1" applyAlignment="1">
      <alignment horizontal="right" vertical="center"/>
    </xf>
    <xf numFmtId="4" fontId="5" fillId="8" borderId="126" xfId="0" applyNumberFormat="1" applyFont="1" applyFill="1" applyBorder="1" applyAlignment="1">
      <alignment horizontal="right" shrinkToFit="1"/>
    </xf>
    <xf numFmtId="4" fontId="11" fillId="8" borderId="15" xfId="1" applyNumberFormat="1" applyFont="1" applyFill="1" applyBorder="1" applyAlignment="1">
      <alignment horizontal="right" vertical="center"/>
    </xf>
    <xf numFmtId="4" fontId="11" fillId="8" borderId="17" xfId="1" applyNumberFormat="1" applyFont="1" applyFill="1" applyBorder="1" applyAlignment="1">
      <alignment horizontal="right" vertical="center"/>
    </xf>
    <xf numFmtId="0" fontId="15" fillId="9" borderId="128" xfId="0" applyFont="1" applyFill="1" applyBorder="1" applyAlignment="1">
      <alignment horizontal="center" vertical="center"/>
    </xf>
    <xf numFmtId="0" fontId="16" fillId="9" borderId="129" xfId="0" applyFont="1" applyFill="1" applyBorder="1" applyAlignment="1">
      <alignment horizontal="center" vertical="center"/>
    </xf>
    <xf numFmtId="4" fontId="14" fillId="9" borderId="129" xfId="0" applyNumberFormat="1" applyFont="1" applyFill="1" applyBorder="1" applyAlignment="1">
      <alignment horizontal="right" shrinkToFit="1"/>
    </xf>
    <xf numFmtId="4" fontId="14" fillId="9" borderId="130" xfId="0" applyNumberFormat="1" applyFont="1" applyFill="1" applyBorder="1" applyAlignment="1">
      <alignment horizontal="right" shrinkToFit="1"/>
    </xf>
    <xf numFmtId="0" fontId="5" fillId="6" borderId="131" xfId="0" applyFont="1" applyFill="1" applyBorder="1"/>
    <xf numFmtId="0" fontId="5" fillId="6" borderId="132" xfId="0" applyFont="1" applyFill="1" applyBorder="1" applyAlignment="1">
      <alignment horizontal="center" shrinkToFit="1"/>
    </xf>
    <xf numFmtId="4" fontId="11" fillId="8" borderId="133" xfId="1" applyNumberFormat="1" applyFont="1" applyFill="1" applyBorder="1" applyAlignment="1">
      <alignment horizontal="right"/>
    </xf>
    <xf numFmtId="43" fontId="6" fillId="6" borderId="134" xfId="1" applyFont="1" applyFill="1" applyBorder="1" applyAlignment="1">
      <alignment horizontal="center"/>
    </xf>
    <xf numFmtId="4" fontId="5" fillId="8" borderId="134" xfId="0" applyNumberFormat="1" applyFont="1" applyFill="1" applyBorder="1" applyAlignment="1">
      <alignment horizontal="right" shrinkToFit="1"/>
    </xf>
    <xf numFmtId="4" fontId="5" fillId="8" borderId="132" xfId="0" applyNumberFormat="1" applyFont="1" applyFill="1" applyBorder="1" applyAlignment="1">
      <alignment horizontal="right" shrinkToFit="1"/>
    </xf>
    <xf numFmtId="0" fontId="5" fillId="6" borderId="135" xfId="0" applyFont="1" applyFill="1" applyBorder="1" applyAlignment="1">
      <alignment horizontal="center" vertical="center" shrinkToFit="1"/>
    </xf>
    <xf numFmtId="0" fontId="5" fillId="6" borderId="66" xfId="0" applyFont="1" applyFill="1" applyBorder="1" applyAlignment="1">
      <alignment horizontal="center" shrinkToFit="1"/>
    </xf>
    <xf numFmtId="0" fontId="5" fillId="6" borderId="22" xfId="0" applyFont="1" applyFill="1" applyBorder="1" applyAlignment="1">
      <alignment horizontal="center" vertical="center" shrinkToFit="1"/>
    </xf>
    <xf numFmtId="0" fontId="5" fillId="3" borderId="136" xfId="0" applyFont="1" applyFill="1" applyBorder="1" applyAlignment="1">
      <alignment horizontal="center"/>
    </xf>
    <xf numFmtId="0" fontId="5" fillId="3" borderId="137" xfId="0" applyFont="1" applyFill="1" applyBorder="1" applyAlignment="1">
      <alignment horizontal="center"/>
    </xf>
    <xf numFmtId="0" fontId="5" fillId="3" borderId="138" xfId="0" applyFont="1" applyFill="1" applyBorder="1" applyAlignment="1">
      <alignment horizontal="center"/>
    </xf>
    <xf numFmtId="0" fontId="5" fillId="4" borderId="125" xfId="0" applyFont="1" applyFill="1" applyBorder="1"/>
    <xf numFmtId="0" fontId="5" fillId="4" borderId="126" xfId="0" applyFont="1" applyFill="1" applyBorder="1" applyAlignment="1">
      <alignment horizontal="center" shrinkToFit="1"/>
    </xf>
    <xf numFmtId="0" fontId="5" fillId="4" borderId="15" xfId="0" applyFont="1" applyFill="1" applyBorder="1" applyAlignment="1">
      <alignment shrinkToFit="1"/>
    </xf>
    <xf numFmtId="0" fontId="5" fillId="4" borderId="17" xfId="0" applyFont="1" applyFill="1" applyBorder="1" applyAlignment="1">
      <alignment shrinkToFit="1"/>
    </xf>
    <xf numFmtId="0" fontId="5" fillId="5" borderId="125" xfId="0" applyFont="1" applyFill="1" applyBorder="1"/>
    <xf numFmtId="0" fontId="5" fillId="5" borderId="126" xfId="0" applyFont="1" applyFill="1" applyBorder="1" applyAlignment="1">
      <alignment horizontal="center" shrinkToFit="1"/>
    </xf>
    <xf numFmtId="0" fontId="5" fillId="5" borderId="36" xfId="0" applyFont="1" applyFill="1" applyBorder="1"/>
    <xf numFmtId="0" fontId="5" fillId="5" borderId="17" xfId="0" applyFont="1" applyFill="1" applyBorder="1" applyAlignment="1">
      <alignment shrinkToFit="1"/>
    </xf>
    <xf numFmtId="0" fontId="5" fillId="7" borderId="125" xfId="0" applyFont="1" applyFill="1" applyBorder="1"/>
    <xf numFmtId="0" fontId="5" fillId="7" borderId="36" xfId="0" applyFont="1" applyFill="1" applyBorder="1"/>
    <xf numFmtId="0" fontId="5" fillId="7" borderId="126" xfId="0" applyFont="1" applyFill="1" applyBorder="1" applyAlignment="1">
      <alignment horizontal="center" shrinkToFit="1"/>
    </xf>
    <xf numFmtId="0" fontId="5" fillId="7" borderId="17" xfId="0" applyFont="1" applyFill="1" applyBorder="1" applyAlignment="1">
      <alignment shrinkToFit="1"/>
    </xf>
    <xf numFmtId="43" fontId="6" fillId="7" borderId="126" xfId="1" applyFont="1" applyFill="1" applyBorder="1" applyAlignment="1">
      <alignment horizontal="center"/>
    </xf>
    <xf numFmtId="43" fontId="6" fillId="7" borderId="17" xfId="1" applyFont="1" applyFill="1" applyBorder="1" applyAlignment="1">
      <alignment horizontal="center"/>
    </xf>
    <xf numFmtId="0" fontId="5" fillId="7" borderId="127" xfId="0" applyFont="1" applyFill="1" applyBorder="1" applyAlignment="1">
      <alignment horizontal="center" shrinkToFit="1"/>
    </xf>
    <xf numFmtId="0" fontId="5" fillId="7" borderId="18" xfId="0" applyFont="1" applyFill="1" applyBorder="1" applyAlignment="1">
      <alignment shrinkToFit="1"/>
    </xf>
    <xf numFmtId="43" fontId="6" fillId="5" borderId="126" xfId="1" applyFont="1" applyFill="1" applyBorder="1" applyAlignment="1">
      <alignment horizontal="center"/>
    </xf>
    <xf numFmtId="43" fontId="6" fillId="5" borderId="17" xfId="1" applyFont="1" applyFill="1" applyBorder="1" applyAlignment="1">
      <alignment horizontal="center"/>
    </xf>
    <xf numFmtId="0" fontId="5" fillId="5" borderId="127" xfId="0" applyFont="1" applyFill="1" applyBorder="1" applyAlignment="1">
      <alignment horizontal="center" shrinkToFit="1"/>
    </xf>
    <xf numFmtId="0" fontId="5" fillId="5" borderId="18" xfId="0" applyFont="1" applyFill="1" applyBorder="1" applyAlignment="1">
      <alignment horizontal="center" shrinkToFit="1"/>
    </xf>
    <xf numFmtId="0" fontId="5" fillId="4" borderId="83" xfId="0" applyFont="1" applyFill="1" applyBorder="1" applyAlignment="1">
      <alignment horizontal="center" vertical="center" shrinkToFit="1"/>
    </xf>
    <xf numFmtId="43" fontId="6" fillId="4" borderId="126" xfId="1" applyFont="1" applyFill="1" applyBorder="1" applyAlignment="1">
      <alignment horizontal="center"/>
    </xf>
    <xf numFmtId="0" fontId="5" fillId="4" borderId="127" xfId="0" applyFont="1" applyFill="1" applyBorder="1" applyAlignment="1">
      <alignment horizontal="center" shrinkToFit="1"/>
    </xf>
    <xf numFmtId="0" fontId="5" fillId="4" borderId="16" xfId="0" applyFont="1" applyFill="1" applyBorder="1" applyAlignment="1">
      <alignment shrinkToFit="1"/>
    </xf>
    <xf numFmtId="0" fontId="5" fillId="6" borderId="139" xfId="0" applyFont="1" applyFill="1" applyBorder="1" applyAlignment="1">
      <alignment horizontal="center" vertical="center" shrinkToFit="1"/>
    </xf>
    <xf numFmtId="0" fontId="5" fillId="6" borderId="140" xfId="0" applyFont="1" applyFill="1" applyBorder="1" applyAlignment="1">
      <alignment horizontal="center" shrinkToFit="1"/>
    </xf>
    <xf numFmtId="43" fontId="11" fillId="6" borderId="15" xfId="1" applyFont="1" applyFill="1" applyBorder="1" applyAlignment="1">
      <alignment horizontal="center"/>
    </xf>
    <xf numFmtId="0" fontId="14" fillId="9" borderId="129" xfId="0" applyNumberFormat="1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top"/>
    </xf>
    <xf numFmtId="0" fontId="5" fillId="3" borderId="88" xfId="0" applyFont="1" applyFill="1" applyBorder="1" applyAlignment="1">
      <alignment horizontal="center" vertical="top"/>
    </xf>
    <xf numFmtId="0" fontId="5" fillId="3" borderId="89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6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19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12" fillId="9" borderId="46" xfId="0" applyFont="1" applyFill="1" applyBorder="1" applyAlignment="1">
      <alignment horizontal="center"/>
    </xf>
    <xf numFmtId="0" fontId="12" fillId="9" borderId="47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 shrinkToFit="1"/>
    </xf>
    <xf numFmtId="0" fontId="2" fillId="2" borderId="45" xfId="0" applyFont="1" applyFill="1" applyBorder="1" applyAlignment="1">
      <alignment horizontal="center" vertical="center" shrinkToFit="1"/>
    </xf>
    <xf numFmtId="4" fontId="2" fillId="2" borderId="40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2378791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6419" cy="2195190"/>
        </a:xfrm>
        <a:prstGeom prst="rect">
          <a:avLst/>
        </a:prstGeom>
      </xdr:spPr>
    </xdr:pic>
    <xdr:clientData/>
  </xdr:twoCellAnchor>
  <xdr:oneCellAnchor>
    <xdr:from>
      <xdr:col>0</xdr:col>
      <xdr:colOff>330197</xdr:colOff>
      <xdr:row>52</xdr:row>
      <xdr:rowOff>164493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=""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330197" y="16877693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พ.ต.ต.ปกรณ์ เศรษฐนเวชกิจ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ปกรณ์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เศรษฐนเวชกิจ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สว.อก.สภ.ภูหลวง</a:t>
          </a:r>
          <a:endParaRPr lang="en-US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10</a:t>
          </a:r>
          <a:r>
            <a:rPr lang="en-US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มี.ค. 2568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49589</xdr:colOff>
      <xdr:row>50</xdr:row>
      <xdr:rowOff>375845</xdr:rowOff>
    </xdr:from>
    <xdr:ext cx="5394476" cy="2176386"/>
    <xdr:sp macro="" textlink="">
      <xdr:nvSpPr>
        <xdr:cNvPr id="7" name="กล่องข้อความ 6">
          <a:extLst>
            <a:ext uri="{FF2B5EF4-FFF2-40B4-BE49-F238E27FC236}">
              <a16:creationId xmlns=""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6786111" y="16300541"/>
          <a:ext cx="5394476" cy="21763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( ณัฐวุฒิ  พูลเจริญ)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ผกก.สภ.ภูหลวง</a:t>
          </a:r>
          <a:endParaRPr lang="th-TH" sz="24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10 มี.ค. 25678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541129</xdr:colOff>
      <xdr:row>51</xdr:row>
      <xdr:rowOff>111990</xdr:rowOff>
    </xdr:from>
    <xdr:to>
      <xdr:col>8</xdr:col>
      <xdr:colOff>287131</xdr:colOff>
      <xdr:row>53</xdr:row>
      <xdr:rowOff>250576</xdr:rowOff>
    </xdr:to>
    <xdr:pic>
      <xdr:nvPicPr>
        <xdr:cNvPr id="10" name="รูปภาพ 9" descr="C:\Users\comm\Desktop\ลายเซ็นผกกณัฐ2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7564" y="16467381"/>
          <a:ext cx="1501914" cy="66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6"/>
  <sheetViews>
    <sheetView tabSelected="1" view="pageBreakPreview" zoomScale="69" zoomScaleNormal="66" zoomScaleSheetLayoutView="69" zoomScalePageLayoutView="40" workbookViewId="0">
      <selection activeCell="A4" sqref="A4:L4"/>
    </sheetView>
  </sheetViews>
  <sheetFormatPr defaultColWidth="9" defaultRowHeight="20.25"/>
  <cols>
    <col min="1" max="1" width="6.125" style="1" customWidth="1"/>
    <col min="2" max="2" width="55.375" style="1" customWidth="1"/>
    <col min="3" max="3" width="18.75" style="1" customWidth="1"/>
    <col min="4" max="4" width="15.25" style="74" customWidth="1"/>
    <col min="5" max="8" width="7.75" style="1" customWidth="1"/>
    <col min="9" max="9" width="13.75" style="39" customWidth="1"/>
    <col min="10" max="10" width="12.125" style="39" customWidth="1"/>
    <col min="11" max="11" width="12.625" style="39" customWidth="1"/>
    <col min="12" max="12" width="14.75" style="2" customWidth="1"/>
    <col min="13" max="16384" width="9" style="1"/>
  </cols>
  <sheetData>
    <row r="1" spans="1:12" ht="10.15" customHeight="1">
      <c r="A1" s="220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</row>
    <row r="2" spans="1:12" ht="42.6" customHeight="1">
      <c r="A2" s="223" t="s">
        <v>52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5"/>
    </row>
    <row r="3" spans="1:12" ht="45.75">
      <c r="A3" s="223" t="s">
        <v>51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5"/>
    </row>
    <row r="4" spans="1:12" ht="45.75">
      <c r="A4" s="223" t="s">
        <v>53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5"/>
    </row>
    <row r="5" spans="1:12" ht="7.9" customHeight="1" thickBot="1">
      <c r="A5" s="229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1"/>
    </row>
    <row r="6" spans="1:12">
      <c r="A6" s="26"/>
      <c r="B6" s="232" t="s">
        <v>26</v>
      </c>
      <c r="C6" s="232" t="s">
        <v>42</v>
      </c>
      <c r="D6" s="226" t="s">
        <v>0</v>
      </c>
      <c r="E6" s="227"/>
      <c r="F6" s="227"/>
      <c r="G6" s="227"/>
      <c r="H6" s="228"/>
      <c r="I6" s="236" t="s">
        <v>43</v>
      </c>
      <c r="J6" s="236" t="s">
        <v>46</v>
      </c>
      <c r="K6" s="236" t="s">
        <v>44</v>
      </c>
      <c r="L6" s="234" t="s">
        <v>45</v>
      </c>
    </row>
    <row r="7" spans="1:12">
      <c r="A7" s="27" t="s">
        <v>1</v>
      </c>
      <c r="B7" s="233"/>
      <c r="C7" s="233"/>
      <c r="D7" s="71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237"/>
      <c r="J7" s="237"/>
      <c r="K7" s="237"/>
      <c r="L7" s="235"/>
    </row>
    <row r="8" spans="1:12" ht="21" thickBot="1">
      <c r="A8" s="93"/>
      <c r="B8" s="233"/>
      <c r="C8" s="233"/>
      <c r="D8" s="94"/>
      <c r="E8" s="95" t="s">
        <v>6</v>
      </c>
      <c r="F8" s="95" t="s">
        <v>7</v>
      </c>
      <c r="G8" s="95"/>
      <c r="H8" s="95"/>
      <c r="I8" s="237"/>
      <c r="J8" s="237"/>
      <c r="K8" s="237"/>
      <c r="L8" s="235"/>
    </row>
    <row r="9" spans="1:12" ht="23.45" customHeight="1">
      <c r="A9" s="216">
        <v>1</v>
      </c>
      <c r="B9" s="96" t="s">
        <v>9</v>
      </c>
      <c r="C9" s="121"/>
      <c r="D9" s="142"/>
      <c r="E9" s="97"/>
      <c r="F9" s="97"/>
      <c r="G9" s="97"/>
      <c r="H9" s="97"/>
      <c r="I9" s="59"/>
      <c r="J9" s="46"/>
      <c r="K9" s="46"/>
      <c r="L9" s="98"/>
    </row>
    <row r="10" spans="1:12" ht="23.45" customHeight="1" thickBot="1">
      <c r="A10" s="217"/>
      <c r="B10" s="75" t="s">
        <v>10</v>
      </c>
      <c r="C10" s="122"/>
      <c r="D10" s="143"/>
      <c r="E10" s="14"/>
      <c r="F10" s="14"/>
      <c r="G10" s="14"/>
      <c r="H10" s="14"/>
      <c r="I10" s="54"/>
      <c r="J10" s="41"/>
      <c r="K10" s="41"/>
      <c r="L10" s="35"/>
    </row>
    <row r="11" spans="1:12" ht="23.45" customHeight="1">
      <c r="A11" s="217"/>
      <c r="B11" s="76" t="s">
        <v>33</v>
      </c>
      <c r="C11" s="123" t="s">
        <v>48</v>
      </c>
      <c r="D11" s="144">
        <v>30000</v>
      </c>
      <c r="E11" s="9" t="s">
        <v>8</v>
      </c>
      <c r="F11" s="9" t="s">
        <v>8</v>
      </c>
      <c r="G11" s="9" t="s">
        <v>8</v>
      </c>
      <c r="H11" s="9" t="s">
        <v>8</v>
      </c>
      <c r="I11" s="55">
        <v>42600</v>
      </c>
      <c r="J11" s="42">
        <f>SUM(D11-I11)</f>
        <v>-12600</v>
      </c>
      <c r="K11" s="42">
        <f>SUM((I11*100)/D11)</f>
        <v>142</v>
      </c>
      <c r="L11" s="68" t="s">
        <v>47</v>
      </c>
    </row>
    <row r="12" spans="1:12" ht="24" customHeight="1">
      <c r="A12" s="217"/>
      <c r="B12" s="77" t="s">
        <v>37</v>
      </c>
      <c r="C12" s="124"/>
      <c r="D12" s="145"/>
      <c r="E12" s="11"/>
      <c r="F12" s="11"/>
      <c r="G12" s="11"/>
      <c r="H12" s="11"/>
      <c r="I12" s="55"/>
      <c r="J12" s="42"/>
      <c r="K12" s="42"/>
      <c r="L12" s="12"/>
    </row>
    <row r="13" spans="1:12" ht="24" customHeight="1">
      <c r="A13" s="217"/>
      <c r="B13" s="77" t="s">
        <v>38</v>
      </c>
      <c r="C13" s="124"/>
      <c r="D13" s="145"/>
      <c r="E13" s="11"/>
      <c r="F13" s="11"/>
      <c r="G13" s="11"/>
      <c r="H13" s="11"/>
      <c r="I13" s="55"/>
      <c r="J13" s="42"/>
      <c r="K13" s="42"/>
      <c r="L13" s="12"/>
    </row>
    <row r="14" spans="1:12" ht="24" customHeight="1">
      <c r="A14" s="217"/>
      <c r="B14" s="77" t="s">
        <v>39</v>
      </c>
      <c r="C14" s="124"/>
      <c r="D14" s="145"/>
      <c r="E14" s="11"/>
      <c r="F14" s="11"/>
      <c r="G14" s="11"/>
      <c r="H14" s="11"/>
      <c r="I14" s="55"/>
      <c r="J14" s="42"/>
      <c r="K14" s="42"/>
      <c r="L14" s="12"/>
    </row>
    <row r="15" spans="1:12" ht="24" customHeight="1">
      <c r="A15" s="217"/>
      <c r="B15" s="77" t="s">
        <v>40</v>
      </c>
      <c r="C15" s="124"/>
      <c r="D15" s="145"/>
      <c r="E15" s="11"/>
      <c r="F15" s="11"/>
      <c r="G15" s="11"/>
      <c r="H15" s="11"/>
      <c r="I15" s="55"/>
      <c r="J15" s="42"/>
      <c r="K15" s="42"/>
      <c r="L15" s="12"/>
    </row>
    <row r="16" spans="1:12" ht="24" customHeight="1" thickBot="1">
      <c r="A16" s="217"/>
      <c r="B16" s="78" t="s">
        <v>41</v>
      </c>
      <c r="C16" s="125"/>
      <c r="D16" s="146"/>
      <c r="E16" s="4"/>
      <c r="F16" s="4"/>
      <c r="G16" s="4"/>
      <c r="H16" s="4"/>
      <c r="I16" s="56"/>
      <c r="J16" s="43"/>
      <c r="K16" s="43"/>
      <c r="L16" s="13"/>
    </row>
    <row r="17" spans="1:12" ht="26.45" customHeight="1">
      <c r="A17" s="217"/>
      <c r="B17" s="37" t="s">
        <v>34</v>
      </c>
      <c r="C17" s="126"/>
      <c r="D17" s="147"/>
      <c r="E17" s="20"/>
      <c r="F17" s="20"/>
      <c r="G17" s="20"/>
      <c r="H17" s="20"/>
      <c r="I17" s="57"/>
      <c r="J17" s="44"/>
      <c r="K17" s="44"/>
      <c r="L17" s="22"/>
    </row>
    <row r="18" spans="1:12" ht="26.45" customHeight="1">
      <c r="A18" s="217"/>
      <c r="B18" s="38" t="s">
        <v>11</v>
      </c>
      <c r="C18" s="126" t="s">
        <v>48</v>
      </c>
      <c r="D18" s="148">
        <v>12600</v>
      </c>
      <c r="E18" s="21" t="s">
        <v>8</v>
      </c>
      <c r="F18" s="21" t="s">
        <v>8</v>
      </c>
      <c r="G18" s="21" t="s">
        <v>8</v>
      </c>
      <c r="H18" s="21" t="s">
        <v>8</v>
      </c>
      <c r="I18" s="58"/>
      <c r="J18" s="45">
        <f t="shared" ref="J18:J23" si="0">SUM(D18-I18)</f>
        <v>12600</v>
      </c>
      <c r="K18" s="45">
        <f t="shared" ref="K18:K23" si="1">SUM((I18*100)/D18)</f>
        <v>0</v>
      </c>
      <c r="L18" s="68" t="s">
        <v>47</v>
      </c>
    </row>
    <row r="19" spans="1:12" ht="25.9" customHeight="1">
      <c r="A19" s="217"/>
      <c r="B19" s="38" t="s">
        <v>12</v>
      </c>
      <c r="C19" s="126" t="s">
        <v>48</v>
      </c>
      <c r="D19" s="148">
        <v>2600</v>
      </c>
      <c r="E19" s="21" t="s">
        <v>8</v>
      </c>
      <c r="F19" s="21" t="s">
        <v>8</v>
      </c>
      <c r="G19" s="21" t="s">
        <v>8</v>
      </c>
      <c r="H19" s="21" t="s">
        <v>8</v>
      </c>
      <c r="I19" s="58"/>
      <c r="J19" s="45">
        <f t="shared" si="0"/>
        <v>2600</v>
      </c>
      <c r="K19" s="45"/>
      <c r="L19" s="68" t="s">
        <v>47</v>
      </c>
    </row>
    <row r="20" spans="1:12" ht="25.9" customHeight="1">
      <c r="A20" s="217"/>
      <c r="B20" s="79" t="s">
        <v>13</v>
      </c>
      <c r="C20" s="126" t="s">
        <v>48</v>
      </c>
      <c r="D20" s="148">
        <v>15800</v>
      </c>
      <c r="E20" s="21" t="s">
        <v>8</v>
      </c>
      <c r="F20" s="21" t="s">
        <v>8</v>
      </c>
      <c r="G20" s="21" t="s">
        <v>8</v>
      </c>
      <c r="H20" s="21" t="s">
        <v>8</v>
      </c>
      <c r="I20" s="58">
        <v>0</v>
      </c>
      <c r="J20" s="45">
        <f t="shared" si="0"/>
        <v>15800</v>
      </c>
      <c r="K20" s="45">
        <f t="shared" si="1"/>
        <v>0</v>
      </c>
      <c r="L20" s="68" t="s">
        <v>47</v>
      </c>
    </row>
    <row r="21" spans="1:12" ht="26.45" customHeight="1">
      <c r="A21" s="217"/>
      <c r="B21" s="112" t="s">
        <v>14</v>
      </c>
      <c r="C21" s="126" t="s">
        <v>48</v>
      </c>
      <c r="D21" s="149">
        <v>700</v>
      </c>
      <c r="E21" s="113" t="s">
        <v>8</v>
      </c>
      <c r="F21" s="113" t="s">
        <v>8</v>
      </c>
      <c r="G21" s="113" t="s">
        <v>8</v>
      </c>
      <c r="H21" s="113" t="s">
        <v>8</v>
      </c>
      <c r="I21" s="114">
        <v>700</v>
      </c>
      <c r="J21" s="115">
        <f t="shared" si="0"/>
        <v>0</v>
      </c>
      <c r="K21" s="115">
        <f t="shared" si="1"/>
        <v>100</v>
      </c>
      <c r="L21" s="116" t="s">
        <v>47</v>
      </c>
    </row>
    <row r="22" spans="1:12" ht="26.45" customHeight="1" thickBot="1">
      <c r="A22" s="217"/>
      <c r="B22" s="117" t="s">
        <v>21</v>
      </c>
      <c r="C22" s="127" t="s">
        <v>48</v>
      </c>
      <c r="D22" s="150">
        <v>90000</v>
      </c>
      <c r="E22" s="118" t="s">
        <v>8</v>
      </c>
      <c r="F22" s="118" t="s">
        <v>8</v>
      </c>
      <c r="G22" s="118" t="s">
        <v>8</v>
      </c>
      <c r="H22" s="118" t="s">
        <v>8</v>
      </c>
      <c r="I22" s="119">
        <v>60000</v>
      </c>
      <c r="J22" s="120">
        <f t="shared" si="0"/>
        <v>30000</v>
      </c>
      <c r="K22" s="120">
        <f t="shared" si="1"/>
        <v>66.666666666666671</v>
      </c>
      <c r="L22" s="184" t="s">
        <v>47</v>
      </c>
    </row>
    <row r="23" spans="1:12" ht="25.5">
      <c r="A23" s="217"/>
      <c r="B23" s="33" t="s">
        <v>35</v>
      </c>
      <c r="C23" s="128" t="s">
        <v>48</v>
      </c>
      <c r="D23" s="151">
        <v>310800</v>
      </c>
      <c r="E23" s="34" t="s">
        <v>8</v>
      </c>
      <c r="F23" s="34" t="s">
        <v>8</v>
      </c>
      <c r="G23" s="34" t="s">
        <v>8</v>
      </c>
      <c r="H23" s="34" t="s">
        <v>8</v>
      </c>
      <c r="I23" s="59">
        <v>204000</v>
      </c>
      <c r="J23" s="46">
        <f t="shared" si="0"/>
        <v>106800</v>
      </c>
      <c r="K23" s="46">
        <f t="shared" si="1"/>
        <v>65.637065637065632</v>
      </c>
      <c r="L23" s="212" t="s">
        <v>47</v>
      </c>
    </row>
    <row r="24" spans="1:12" ht="25.5">
      <c r="A24" s="217"/>
      <c r="B24" s="80" t="s">
        <v>15</v>
      </c>
      <c r="C24" s="130"/>
      <c r="D24" s="153"/>
      <c r="E24" s="24"/>
      <c r="F24" s="24"/>
      <c r="G24" s="24"/>
      <c r="H24" s="24"/>
      <c r="I24" s="61"/>
      <c r="J24" s="48"/>
      <c r="K24" s="48"/>
      <c r="L24" s="25"/>
    </row>
    <row r="25" spans="1:12" ht="25.5">
      <c r="A25" s="217"/>
      <c r="B25" s="38" t="s">
        <v>16</v>
      </c>
      <c r="C25" s="130" t="s">
        <v>48</v>
      </c>
      <c r="D25" s="214"/>
      <c r="E25" s="21" t="s">
        <v>8</v>
      </c>
      <c r="F25" s="21" t="s">
        <v>8</v>
      </c>
      <c r="G25" s="21" t="s">
        <v>8</v>
      </c>
      <c r="H25" s="21" t="s">
        <v>8</v>
      </c>
      <c r="I25" s="58"/>
      <c r="J25" s="45">
        <f>SUM(D25-I25)</f>
        <v>0</v>
      </c>
      <c r="K25" s="45" t="e">
        <f>SUM((I25*100)/D25)</f>
        <v>#DIV/0!</v>
      </c>
      <c r="L25" s="68" t="s">
        <v>47</v>
      </c>
    </row>
    <row r="26" spans="1:12" ht="25.5">
      <c r="A26" s="217"/>
      <c r="B26" s="38" t="s">
        <v>24</v>
      </c>
      <c r="C26" s="130" t="s">
        <v>48</v>
      </c>
      <c r="D26" s="148">
        <v>0</v>
      </c>
      <c r="E26" s="21" t="s">
        <v>8</v>
      </c>
      <c r="F26" s="21" t="s">
        <v>8</v>
      </c>
      <c r="G26" s="21" t="s">
        <v>8</v>
      </c>
      <c r="H26" s="21" t="s">
        <v>8</v>
      </c>
      <c r="I26" s="58">
        <v>0</v>
      </c>
      <c r="J26" s="45">
        <f>SUM(D26-I26)</f>
        <v>0</v>
      </c>
      <c r="K26" s="45"/>
      <c r="L26" s="68"/>
    </row>
    <row r="27" spans="1:12" ht="26.25" thickBot="1">
      <c r="A27" s="217"/>
      <c r="B27" s="81" t="s">
        <v>25</v>
      </c>
      <c r="C27" s="213" t="s">
        <v>48</v>
      </c>
      <c r="D27" s="154"/>
      <c r="E27" s="23" t="s">
        <v>8</v>
      </c>
      <c r="F27" s="23" t="s">
        <v>8</v>
      </c>
      <c r="G27" s="23" t="s">
        <v>8</v>
      </c>
      <c r="H27" s="23" t="s">
        <v>8</v>
      </c>
      <c r="I27" s="62"/>
      <c r="J27" s="49">
        <f>SUM(D27-I27)</f>
        <v>0</v>
      </c>
      <c r="K27" s="49" t="e">
        <f>SUM((I27*100)/D27)</f>
        <v>#DIV/0!</v>
      </c>
      <c r="L27" s="184" t="s">
        <v>47</v>
      </c>
    </row>
    <row r="28" spans="1:12" ht="25.5">
      <c r="A28" s="217"/>
      <c r="B28" s="37" t="s">
        <v>17</v>
      </c>
      <c r="C28" s="131"/>
      <c r="D28" s="147"/>
      <c r="E28" s="20"/>
      <c r="F28" s="20"/>
      <c r="G28" s="20"/>
      <c r="H28" s="20"/>
      <c r="I28" s="57"/>
      <c r="J28" s="44"/>
      <c r="K28" s="44"/>
      <c r="L28" s="22"/>
    </row>
    <row r="29" spans="1:12" ht="25.5">
      <c r="A29" s="217"/>
      <c r="B29" s="38" t="s">
        <v>18</v>
      </c>
      <c r="C29" s="126" t="s">
        <v>48</v>
      </c>
      <c r="D29" s="148">
        <v>4100</v>
      </c>
      <c r="E29" s="21" t="s">
        <v>8</v>
      </c>
      <c r="F29" s="21" t="s">
        <v>8</v>
      </c>
      <c r="G29" s="21" t="s">
        <v>8</v>
      </c>
      <c r="H29" s="21" t="s">
        <v>8</v>
      </c>
      <c r="I29" s="58">
        <v>4100</v>
      </c>
      <c r="J29" s="45">
        <f>SUM(D29-I29)</f>
        <v>0</v>
      </c>
      <c r="K29" s="45">
        <f>SUM((I29*100)/D29)</f>
        <v>100</v>
      </c>
      <c r="L29" s="68" t="s">
        <v>47</v>
      </c>
    </row>
    <row r="30" spans="1:12" ht="26.25" thickBot="1">
      <c r="A30" s="218"/>
      <c r="B30" s="81" t="s">
        <v>22</v>
      </c>
      <c r="C30" s="183" t="s">
        <v>48</v>
      </c>
      <c r="D30" s="154">
        <v>662800</v>
      </c>
      <c r="E30" s="23" t="s">
        <v>8</v>
      </c>
      <c r="F30" s="23" t="s">
        <v>8</v>
      </c>
      <c r="G30" s="23" t="s">
        <v>8</v>
      </c>
      <c r="H30" s="23" t="s">
        <v>8</v>
      </c>
      <c r="I30" s="62">
        <v>602800</v>
      </c>
      <c r="J30" s="49">
        <f>SUM(D30-I30)</f>
        <v>60000</v>
      </c>
      <c r="K30" s="49">
        <f>SUM((I30*100)/D30)</f>
        <v>90.947495473747736</v>
      </c>
      <c r="L30" s="184" t="s">
        <v>47</v>
      </c>
    </row>
    <row r="31" spans="1:12" ht="25.5">
      <c r="A31" s="217"/>
      <c r="B31" s="176" t="s">
        <v>23</v>
      </c>
      <c r="C31" s="177" t="s">
        <v>48</v>
      </c>
      <c r="D31" s="178">
        <v>0</v>
      </c>
      <c r="E31" s="179" t="s">
        <v>8</v>
      </c>
      <c r="F31" s="179" t="s">
        <v>8</v>
      </c>
      <c r="G31" s="179" t="s">
        <v>8</v>
      </c>
      <c r="H31" s="179" t="s">
        <v>8</v>
      </c>
      <c r="I31" s="180">
        <v>0</v>
      </c>
      <c r="J31" s="181">
        <f>SUM(D31-I31)</f>
        <v>0</v>
      </c>
      <c r="K31" s="181">
        <v>0</v>
      </c>
      <c r="L31" s="182" t="s">
        <v>47</v>
      </c>
    </row>
    <row r="32" spans="1:12" ht="25.5">
      <c r="A32" s="217"/>
      <c r="B32" s="99"/>
      <c r="C32" s="129"/>
      <c r="D32" s="152"/>
      <c r="E32" s="100"/>
      <c r="F32" s="100"/>
      <c r="G32" s="100"/>
      <c r="H32" s="100"/>
      <c r="I32" s="60"/>
      <c r="J32" s="47"/>
      <c r="K32" s="47"/>
      <c r="L32" s="36"/>
    </row>
    <row r="33" spans="1:12" ht="25.5">
      <c r="A33" s="217"/>
      <c r="B33" s="99" t="s">
        <v>19</v>
      </c>
      <c r="C33" s="132" t="s">
        <v>48</v>
      </c>
      <c r="D33" s="152">
        <v>8000</v>
      </c>
      <c r="E33" s="100" t="s">
        <v>8</v>
      </c>
      <c r="F33" s="100" t="s">
        <v>8</v>
      </c>
      <c r="G33" s="100" t="s">
        <v>8</v>
      </c>
      <c r="H33" s="100" t="s">
        <v>8</v>
      </c>
      <c r="I33" s="60">
        <v>0</v>
      </c>
      <c r="J33" s="47">
        <f>SUM(D33-I33)</f>
        <v>8000</v>
      </c>
      <c r="K33" s="47">
        <f>SUM((I33*100)/D33)</f>
        <v>0</v>
      </c>
      <c r="L33" s="68" t="s">
        <v>47</v>
      </c>
    </row>
    <row r="34" spans="1:12" ht="26.25" thickBot="1">
      <c r="A34" s="218"/>
      <c r="B34" s="101"/>
      <c r="C34" s="133"/>
      <c r="D34" s="103"/>
      <c r="E34" s="104"/>
      <c r="F34" s="104"/>
      <c r="G34" s="104"/>
      <c r="H34" s="104"/>
      <c r="I34" s="105"/>
      <c r="J34" s="106"/>
      <c r="K34" s="106"/>
      <c r="L34" s="102"/>
    </row>
    <row r="35" spans="1:12" ht="25.5">
      <c r="A35" s="91">
        <v>2</v>
      </c>
      <c r="B35" s="82" t="s">
        <v>20</v>
      </c>
      <c r="C35" s="134"/>
      <c r="D35" s="84"/>
      <c r="E35" s="85"/>
      <c r="F35" s="85"/>
      <c r="G35" s="85"/>
      <c r="H35" s="85"/>
      <c r="I35" s="86"/>
      <c r="J35" s="87"/>
      <c r="K35" s="87"/>
      <c r="L35" s="83"/>
    </row>
    <row r="36" spans="1:12" ht="25.5">
      <c r="A36" s="28"/>
      <c r="B36" s="88" t="s">
        <v>31</v>
      </c>
      <c r="C36" s="135" t="s">
        <v>48</v>
      </c>
      <c r="D36" s="72">
        <v>14300</v>
      </c>
      <c r="E36" s="10" t="s">
        <v>8</v>
      </c>
      <c r="F36" s="10" t="s">
        <v>8</v>
      </c>
      <c r="G36" s="10" t="s">
        <v>8</v>
      </c>
      <c r="H36" s="10" t="s">
        <v>8</v>
      </c>
      <c r="I36" s="63">
        <v>14300</v>
      </c>
      <c r="J36" s="40">
        <f>SUM(D36-I36)</f>
        <v>0</v>
      </c>
      <c r="K36" s="40">
        <f>SUM((I36*100)/D36)</f>
        <v>100</v>
      </c>
      <c r="L36" s="208" t="s">
        <v>47</v>
      </c>
    </row>
    <row r="37" spans="1:12" ht="26.25" thickBot="1">
      <c r="A37" s="29"/>
      <c r="B37" s="30"/>
      <c r="C37" s="136"/>
      <c r="D37" s="73"/>
      <c r="E37" s="31"/>
      <c r="F37" s="31"/>
      <c r="G37" s="31"/>
      <c r="H37" s="31"/>
      <c r="I37" s="64"/>
      <c r="J37" s="50"/>
      <c r="K37" s="50"/>
      <c r="L37" s="32"/>
    </row>
    <row r="38" spans="1:12" ht="25.5">
      <c r="A38" s="159">
        <v>3</v>
      </c>
      <c r="B38" s="161" t="s">
        <v>28</v>
      </c>
      <c r="C38" s="137" t="s">
        <v>48</v>
      </c>
      <c r="D38" s="155">
        <v>7950</v>
      </c>
      <c r="E38" s="107" t="s">
        <v>8</v>
      </c>
      <c r="F38" s="107" t="s">
        <v>8</v>
      </c>
      <c r="G38" s="107" t="s">
        <v>8</v>
      </c>
      <c r="H38" s="107" t="s">
        <v>8</v>
      </c>
      <c r="I38" s="108">
        <v>7950</v>
      </c>
      <c r="J38" s="108">
        <f>SUM(D38-I38)</f>
        <v>0</v>
      </c>
      <c r="K38" s="108">
        <f>SUM((I38*100)/D38)</f>
        <v>100</v>
      </c>
      <c r="L38" s="109" t="s">
        <v>47</v>
      </c>
    </row>
    <row r="39" spans="1:12" ht="26.25" thickBot="1">
      <c r="A39" s="160"/>
      <c r="B39" s="162"/>
      <c r="C39" s="138"/>
      <c r="D39" s="156"/>
      <c r="E39" s="110"/>
      <c r="F39" s="110"/>
      <c r="G39" s="110"/>
      <c r="H39" s="110"/>
      <c r="I39" s="111"/>
      <c r="J39" s="111"/>
      <c r="K39" s="111"/>
      <c r="L39" s="207"/>
    </row>
    <row r="40" spans="1:12" ht="25.5">
      <c r="A40" s="15">
        <v>4</v>
      </c>
      <c r="B40" s="89" t="s">
        <v>29</v>
      </c>
      <c r="C40" s="139" t="s">
        <v>48</v>
      </c>
      <c r="D40" s="157">
        <v>23400</v>
      </c>
      <c r="E40" s="5" t="s">
        <v>8</v>
      </c>
      <c r="F40" s="5" t="s">
        <v>8</v>
      </c>
      <c r="G40" s="5" t="s">
        <v>8</v>
      </c>
      <c r="H40" s="5" t="s">
        <v>8</v>
      </c>
      <c r="I40" s="65">
        <v>23400</v>
      </c>
      <c r="J40" s="51">
        <f>SUM(D40-I40)</f>
        <v>0</v>
      </c>
      <c r="K40" s="51">
        <f>SUM((I40*100)/D40)</f>
        <v>100</v>
      </c>
      <c r="L40" s="69" t="s">
        <v>47</v>
      </c>
    </row>
    <row r="41" spans="1:12" ht="26.25" thickBot="1">
      <c r="A41" s="16"/>
      <c r="B41" s="90"/>
      <c r="C41" s="140"/>
      <c r="D41" s="158"/>
      <c r="E41" s="6"/>
      <c r="F41" s="6"/>
      <c r="G41" s="6"/>
      <c r="H41" s="6"/>
      <c r="I41" s="66"/>
      <c r="J41" s="52"/>
      <c r="K41" s="52"/>
      <c r="L41" s="7"/>
    </row>
    <row r="42" spans="1:12" ht="25.5">
      <c r="A42" s="17">
        <v>5</v>
      </c>
      <c r="B42" s="19" t="s">
        <v>30</v>
      </c>
      <c r="C42" s="141" t="s">
        <v>48</v>
      </c>
      <c r="D42" s="157"/>
      <c r="E42" s="8" t="s">
        <v>8</v>
      </c>
      <c r="F42" s="8" t="s">
        <v>8</v>
      </c>
      <c r="G42" s="8" t="s">
        <v>8</v>
      </c>
      <c r="H42" s="8" t="s">
        <v>8</v>
      </c>
      <c r="I42" s="65"/>
      <c r="J42" s="51">
        <f>SUM(D42-I42)</f>
        <v>0</v>
      </c>
      <c r="K42" s="51" t="e">
        <f>SUM((I42*100)/D42)</f>
        <v>#DIV/0!</v>
      </c>
      <c r="L42" s="70" t="s">
        <v>47</v>
      </c>
    </row>
    <row r="43" spans="1:12" ht="26.25" thickBot="1">
      <c r="A43" s="18"/>
      <c r="B43" s="163"/>
      <c r="C43" s="164"/>
      <c r="D43" s="165"/>
      <c r="E43" s="166"/>
      <c r="F43" s="166"/>
      <c r="G43" s="166"/>
      <c r="H43" s="166"/>
      <c r="I43" s="67"/>
      <c r="J43" s="53"/>
      <c r="K43" s="53"/>
      <c r="L43" s="167"/>
    </row>
    <row r="44" spans="1:12" ht="24.6" customHeight="1">
      <c r="A44" s="185">
        <v>6</v>
      </c>
      <c r="B44" s="188" t="s">
        <v>32</v>
      </c>
      <c r="C44" s="189" t="s">
        <v>48</v>
      </c>
      <c r="D44" s="168"/>
      <c r="E44" s="209"/>
      <c r="F44" s="209"/>
      <c r="G44" s="209"/>
      <c r="H44" s="209"/>
      <c r="I44" s="169"/>
      <c r="J44" s="169">
        <f>SUM(D44-I44)</f>
        <v>0</v>
      </c>
      <c r="K44" s="169" t="e">
        <f>SUM((I44*100)/D44)</f>
        <v>#DIV/0!</v>
      </c>
      <c r="L44" s="210" t="s">
        <v>47</v>
      </c>
    </row>
    <row r="45" spans="1:12" ht="25.5">
      <c r="A45" s="186"/>
      <c r="B45" s="88" t="s">
        <v>36</v>
      </c>
      <c r="C45" s="190"/>
      <c r="D45" s="170"/>
      <c r="E45" s="10"/>
      <c r="F45" s="10"/>
      <c r="G45" s="10"/>
      <c r="H45" s="10"/>
      <c r="I45" s="63"/>
      <c r="J45" s="63"/>
      <c r="K45" s="63"/>
      <c r="L45" s="211"/>
    </row>
    <row r="46" spans="1:12" ht="26.25" thickBot="1">
      <c r="A46" s="187"/>
      <c r="B46" s="30"/>
      <c r="C46" s="191"/>
      <c r="D46" s="171"/>
      <c r="E46" s="31"/>
      <c r="F46" s="31"/>
      <c r="G46" s="31"/>
      <c r="H46" s="31"/>
      <c r="I46" s="64"/>
      <c r="J46" s="64"/>
      <c r="K46" s="64"/>
      <c r="L46" s="32"/>
    </row>
    <row r="47" spans="1:12" ht="25.5">
      <c r="A47" s="185">
        <v>7</v>
      </c>
      <c r="B47" s="192" t="s">
        <v>49</v>
      </c>
      <c r="C47" s="193" t="s">
        <v>48</v>
      </c>
      <c r="D47" s="168">
        <v>27200</v>
      </c>
      <c r="E47" s="204"/>
      <c r="F47" s="204"/>
      <c r="G47" s="204"/>
      <c r="H47" s="204"/>
      <c r="I47" s="169">
        <v>27200</v>
      </c>
      <c r="J47" s="169">
        <f>SUM(D47-I47)</f>
        <v>0</v>
      </c>
      <c r="K47" s="169">
        <f>SUM((I47*100)/D47)</f>
        <v>100</v>
      </c>
      <c r="L47" s="206" t="s">
        <v>47</v>
      </c>
    </row>
    <row r="48" spans="1:12" ht="26.25" thickBot="1">
      <c r="A48" s="187"/>
      <c r="B48" s="194"/>
      <c r="C48" s="195"/>
      <c r="D48" s="171"/>
      <c r="E48" s="205"/>
      <c r="F48" s="205"/>
      <c r="G48" s="205"/>
      <c r="H48" s="205"/>
      <c r="I48" s="64"/>
      <c r="J48" s="64"/>
      <c r="K48" s="64"/>
      <c r="L48" s="207"/>
    </row>
    <row r="49" spans="1:12" ht="25.5">
      <c r="A49" s="185">
        <v>8</v>
      </c>
      <c r="B49" s="196" t="s">
        <v>50</v>
      </c>
      <c r="C49" s="198" t="s">
        <v>48</v>
      </c>
      <c r="D49" s="168">
        <v>8000</v>
      </c>
      <c r="E49" s="200"/>
      <c r="F49" s="200"/>
      <c r="G49" s="200"/>
      <c r="H49" s="200"/>
      <c r="I49" s="169">
        <v>8000</v>
      </c>
      <c r="J49" s="169">
        <v>0</v>
      </c>
      <c r="K49" s="169">
        <f>SUM((I49*100)/D49)</f>
        <v>100</v>
      </c>
      <c r="L49" s="202" t="s">
        <v>47</v>
      </c>
    </row>
    <row r="50" spans="1:12" ht="26.25" thickBot="1">
      <c r="A50" s="187"/>
      <c r="B50" s="197"/>
      <c r="C50" s="199"/>
      <c r="D50" s="171"/>
      <c r="E50" s="201"/>
      <c r="F50" s="201"/>
      <c r="G50" s="201"/>
      <c r="H50" s="201"/>
      <c r="I50" s="64"/>
      <c r="J50" s="64"/>
      <c r="K50" s="64"/>
      <c r="L50" s="203"/>
    </row>
    <row r="51" spans="1:12" ht="33.6" customHeight="1" thickBot="1">
      <c r="A51" s="219"/>
      <c r="B51" s="219"/>
      <c r="C51" s="172" t="s">
        <v>27</v>
      </c>
      <c r="D51" s="215">
        <f>SUM(D9:D50)</f>
        <v>1218250</v>
      </c>
      <c r="E51" s="173" t="s">
        <v>8</v>
      </c>
      <c r="F51" s="173" t="s">
        <v>8</v>
      </c>
      <c r="G51" s="173" t="s">
        <v>8</v>
      </c>
      <c r="H51" s="173" t="s">
        <v>8</v>
      </c>
      <c r="I51" s="174">
        <f>SUM(I9:I50)</f>
        <v>995050</v>
      </c>
      <c r="J51" s="174">
        <f>SUM(J9:J50)</f>
        <v>223200</v>
      </c>
      <c r="K51" s="175">
        <f>SUM((I51*100)/D51)</f>
        <v>81.678637389698338</v>
      </c>
      <c r="L51" s="92"/>
    </row>
    <row r="52" spans="1:12">
      <c r="E52" s="219"/>
      <c r="F52" s="219"/>
      <c r="G52" s="219"/>
    </row>
    <row r="66" spans="2:2">
      <c r="B66"/>
    </row>
  </sheetData>
  <mergeCells count="16">
    <mergeCell ref="A9:A30"/>
    <mergeCell ref="A31:A34"/>
    <mergeCell ref="E52:G52"/>
    <mergeCell ref="A51:B51"/>
    <mergeCell ref="A1:L1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19685039370078741" right="0" top="0.19685039370078741" bottom="0" header="0.31496062992125984" footer="0"/>
  <pageSetup paperSize="9" scale="74" orientation="landscape" r:id="rId1"/>
  <rowBreaks count="1" manualBreakCount="1">
    <brk id="3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ภูหลวง</vt:lpstr>
      <vt:lpstr>ภูหลวง!Print_Area</vt:lpstr>
      <vt:lpstr>ภูหลวง!Print_Titles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อาคม</cp:lastModifiedBy>
  <cp:lastPrinted>2025-03-26T04:31:19Z</cp:lastPrinted>
  <dcterms:created xsi:type="dcterms:W3CDTF">2023-05-30T14:10:06Z</dcterms:created>
  <dcterms:modified xsi:type="dcterms:W3CDTF">2025-04-01T08:17:31Z</dcterms:modified>
</cp:coreProperties>
</file>